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8735" windowHeight="11880" tabRatio="544"/>
  </bookViews>
  <sheets>
    <sheet name="Cartera global" sheetId="1" r:id="rId1"/>
  </sheets>
  <calcPr calcId="124519"/>
</workbook>
</file>

<file path=xl/calcChain.xml><?xml version="1.0" encoding="utf-8"?>
<calcChain xmlns="http://schemas.openxmlformats.org/spreadsheetml/2006/main">
  <c r="D17" i="1"/>
  <c r="D7"/>
  <c r="D8"/>
  <c r="D6"/>
  <c r="C22"/>
  <c r="D20" s="1"/>
  <c r="C12"/>
  <c r="D10" s="1"/>
  <c r="D4" l="1"/>
  <c r="D5"/>
  <c r="D9"/>
  <c r="D16"/>
  <c r="D18"/>
  <c r="D19"/>
</calcChain>
</file>

<file path=xl/sharedStrings.xml><?xml version="1.0" encoding="utf-8"?>
<sst xmlns="http://schemas.openxmlformats.org/spreadsheetml/2006/main" count="25" uniqueCount="18">
  <si>
    <t>Cuota</t>
  </si>
  <si>
    <t>Inversión</t>
  </si>
  <si>
    <t>Total</t>
  </si>
  <si>
    <t>Euros</t>
  </si>
  <si>
    <t xml:space="preserve">Efectivo </t>
  </si>
  <si>
    <t xml:space="preserve">Cuenta </t>
  </si>
  <si>
    <t xml:space="preserve">Depósito </t>
  </si>
  <si>
    <t xml:space="preserve">Deuda corp </t>
  </si>
  <si>
    <t xml:space="preserve">Deuda país </t>
  </si>
  <si>
    <t xml:space="preserve">Dividendos </t>
  </si>
  <si>
    <t xml:space="preserve">Trading </t>
  </si>
  <si>
    <t>Bono</t>
  </si>
  <si>
    <t>Bolsa</t>
  </si>
  <si>
    <t>Materia prima</t>
  </si>
  <si>
    <t>Liquidez</t>
  </si>
  <si>
    <t>Otros</t>
  </si>
  <si>
    <t xml:space="preserve">Novatos Trading Club ©  </t>
  </si>
  <si>
    <r>
      <t xml:space="preserve">Rellena los campos en </t>
    </r>
    <r>
      <rPr>
        <b/>
        <sz val="9"/>
        <color theme="3" tint="0.39997558519241921"/>
        <rFont val="Century Gothic"/>
        <family val="2"/>
      </rPr>
      <t>azul</t>
    </r>
    <r>
      <rPr>
        <sz val="9"/>
        <color theme="1"/>
        <rFont val="Century Gothic"/>
        <family val="2"/>
      </rPr>
      <t xml:space="preserve"> con tus datos</t>
    </r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</si>
</sst>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sz val="11"/>
      <color indexed="8"/>
      <name val="Calibri"/>
      <family val="2"/>
    </font>
    <font>
      <sz val="8"/>
      <color indexed="23"/>
      <name val="Century Gothic"/>
      <family val="2"/>
    </font>
    <font>
      <b/>
      <sz val="9"/>
      <color theme="3" tint="0.39997558519241921"/>
      <name val="Century Gothic"/>
      <family val="2"/>
    </font>
    <font>
      <b/>
      <sz val="9"/>
      <color theme="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4" borderId="5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9" fontId="3" fillId="2" borderId="0" xfId="1" applyNumberFormat="1" applyFont="1" applyFill="1" applyAlignment="1">
      <alignment horizontal="center"/>
    </xf>
    <xf numFmtId="9" fontId="3" fillId="4" borderId="6" xfId="1" applyNumberFormat="1" applyFont="1" applyFill="1" applyBorder="1" applyAlignment="1">
      <alignment horizontal="center"/>
    </xf>
    <xf numFmtId="9" fontId="3" fillId="4" borderId="8" xfId="1" applyNumberFormat="1" applyFont="1" applyFill="1" applyBorder="1" applyAlignment="1">
      <alignment horizontal="center"/>
    </xf>
    <xf numFmtId="164" fontId="4" fillId="4" borderId="10" xfId="2" applyNumberFormat="1" applyFont="1" applyFill="1" applyBorder="1" applyAlignment="1">
      <alignment horizontal="center"/>
    </xf>
    <xf numFmtId="9" fontId="3" fillId="4" borderId="11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9" fontId="6" fillId="3" borderId="4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5" borderId="0" xfId="3" applyFont="1" applyFill="1" applyBorder="1" applyAlignment="1">
      <alignment horizontal="right" vertical="center"/>
    </xf>
    <xf numFmtId="164" fontId="10" fillId="2" borderId="0" xfId="2" applyNumberFormat="1" applyFont="1" applyFill="1" applyBorder="1" applyAlignment="1" applyProtection="1">
      <alignment horizontal="center"/>
      <protection locked="0"/>
    </xf>
    <xf numFmtId="164" fontId="10" fillId="2" borderId="1" xfId="2" applyNumberFormat="1" applyFont="1" applyFill="1" applyBorder="1" applyAlignment="1" applyProtection="1">
      <alignment horizontal="center"/>
      <protection locked="0"/>
    </xf>
  </cellXfs>
  <cellStyles count="4">
    <cellStyle name="Moneda" xfId="2" builtinId="4"/>
    <cellStyle name="Normal" xfId="0" builtinId="0"/>
    <cellStyle name="Normal_Trades reviews" xfId="3"/>
    <cellStyle name="Porcentual" xfId="1" builtinId="5"/>
  </cellStyles>
  <dxfs count="0"/>
  <tableStyles count="0" defaultTableStyle="TableStyleMedium9" defaultPivotStyle="PivotStyleLight16"/>
  <colors>
    <mruColors>
      <color rgb="FFAC7B24"/>
      <color rgb="FFAC9224"/>
      <color rgb="FFB0A920"/>
      <color rgb="FFA23A1E"/>
      <color rgb="FFA2631E"/>
      <color rgb="FF9E2240"/>
      <color rgb="FF7D1F70"/>
      <color rgb="FF994227"/>
      <color rgb="FF8E6F32"/>
      <color rgb="FF90304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2.4632801029460982E-2"/>
          <c:y val="0.12496991812937257"/>
          <c:w val="0.94343418195835616"/>
          <c:h val="0.70580170222639471"/>
        </c:manualLayout>
      </c:layout>
      <c:barChart>
        <c:barDir val="bar"/>
        <c:grouping val="percentStacked"/>
        <c:ser>
          <c:idx val="0"/>
          <c:order val="0"/>
          <c:tx>
            <c:strRef>
              <c:f>'Cartera global'!$B$4</c:f>
              <c:strCache>
                <c:ptCount val="1"/>
                <c:pt idx="0">
                  <c:v>Efectivo </c:v>
                </c:pt>
              </c:strCache>
            </c:strRef>
          </c:tx>
          <c:spPr>
            <a:gradFill flip="none" rotWithShape="1">
              <a:gsLst>
                <a:gs pos="0">
                  <a:srgbClr val="8064A2">
                    <a:lumMod val="75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Pt>
            <c:idx val="0"/>
            <c:invertIfNegative val="1"/>
            <c:spPr>
              <a:gradFill flip="none" rotWithShape="1">
                <a:gsLst>
                  <a:gs pos="23000">
                    <a:srgbClr val="58267E"/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16200000" scaled="1"/>
                <a:tileRect/>
              </a:gradFill>
              <a:ln>
                <a:noFill/>
              </a:ln>
              <a:effectLst>
                <a:outerShdw blurRad="50800" dist="25400" dir="5400000" algn="ctr" rotWithShape="0">
                  <a:sysClr val="window" lastClr="FFFFFF">
                    <a:lumMod val="75000"/>
                  </a:sysClr>
                </a:outerShdw>
              </a:effectLst>
            </c:spPr>
          </c:dPt>
          <c:dLbls>
            <c:spPr>
              <a:effectLst/>
              <a:scene3d>
                <a:camera prst="orthographicFront"/>
                <a:lightRig rig="threePt" dir="t"/>
              </a:scene3d>
              <a:sp3d>
                <a:bevelT w="12700"/>
              </a:sp3d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Reparto</c:v>
              </c:pt>
            </c:strLit>
          </c:cat>
          <c:val>
            <c:numRef>
              <c:f>'Cartera global'!$D$4</c:f>
              <c:numCache>
                <c:formatCode>0%</c:formatCode>
                <c:ptCount val="1"/>
                <c:pt idx="0">
                  <c:v>8.8888888888888892E-2</c:v>
                </c:pt>
              </c:numCache>
            </c:numRef>
          </c:val>
        </c:ser>
        <c:ser>
          <c:idx val="1"/>
          <c:order val="1"/>
          <c:tx>
            <c:strRef>
              <c:f>'Cartera global'!$B$5</c:f>
              <c:strCache>
                <c:ptCount val="1"/>
                <c:pt idx="0">
                  <c:v>Cuenta </c:v>
                </c:pt>
              </c:strCache>
            </c:strRef>
          </c:tx>
          <c:spPr>
            <a:gradFill>
              <a:gsLst>
                <a:gs pos="23000">
                  <a:schemeClr val="tx2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Reparto</c:v>
              </c:pt>
            </c:strLit>
          </c:cat>
          <c:val>
            <c:numRef>
              <c:f>'Cartera global'!$D$5</c:f>
              <c:numCache>
                <c:formatCode>0%</c:formatCode>
                <c:ptCount val="1"/>
                <c:pt idx="0">
                  <c:v>0.31111111111111112</c:v>
                </c:pt>
              </c:numCache>
            </c:numRef>
          </c:val>
        </c:ser>
        <c:ser>
          <c:idx val="2"/>
          <c:order val="2"/>
          <c:tx>
            <c:strRef>
              <c:f>'Cartera global'!$B$6</c:f>
              <c:strCache>
                <c:ptCount val="1"/>
                <c:pt idx="0">
                  <c:v>Depósito </c:v>
                </c:pt>
              </c:strCache>
            </c:strRef>
          </c:tx>
          <c:spPr>
            <a:gradFill>
              <a:gsLst>
                <a:gs pos="23000">
                  <a:srgbClr val="0070C0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Reparto</c:v>
              </c:pt>
            </c:strLit>
          </c:cat>
          <c:val>
            <c:numRef>
              <c:f>'Cartera global'!$D$6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'Cartera global'!$B$7</c:f>
              <c:strCache>
                <c:ptCount val="1"/>
                <c:pt idx="0">
                  <c:v>Deuda país </c:v>
                </c:pt>
              </c:strCache>
            </c:strRef>
          </c:tx>
          <c:spPr>
            <a:gradFill>
              <a:gsLst>
                <a:gs pos="23000">
                  <a:srgbClr val="12AE9B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Reparto</c:v>
              </c:pt>
            </c:strLit>
          </c:cat>
          <c:val>
            <c:numRef>
              <c:f>'Cartera global'!$D$7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'Cartera global'!$B$8</c:f>
              <c:strCache>
                <c:ptCount val="1"/>
                <c:pt idx="0">
                  <c:v>Deuda corp </c:v>
                </c:pt>
              </c:strCache>
            </c:strRef>
          </c:tx>
          <c:spPr>
            <a:gradFill>
              <a:gsLst>
                <a:gs pos="23000">
                  <a:srgbClr val="1EB230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 algn="ctr"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Reparto</c:v>
              </c:pt>
            </c:strLit>
          </c:cat>
          <c:val>
            <c:numRef>
              <c:f>'Cartera global'!$D$8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'Cartera global'!$B$9</c:f>
              <c:strCache>
                <c:ptCount val="1"/>
                <c:pt idx="0">
                  <c:v>Dividendos </c:v>
                </c:pt>
              </c:strCache>
            </c:strRef>
          </c:tx>
          <c:spPr>
            <a:gradFill>
              <a:gsLst>
                <a:gs pos="23000">
                  <a:srgbClr val="7CBF33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Reparto</c:v>
              </c:pt>
            </c:strLit>
          </c:cat>
          <c:val>
            <c:numRef>
              <c:f>'Cartera global'!$D$9</c:f>
              <c:numCache>
                <c:formatCode>0%</c:formatCode>
                <c:ptCount val="1"/>
                <c:pt idx="0">
                  <c:v>0.12222222222222222</c:v>
                </c:pt>
              </c:numCache>
            </c:numRef>
          </c:val>
        </c:ser>
        <c:ser>
          <c:idx val="6"/>
          <c:order val="6"/>
          <c:tx>
            <c:strRef>
              <c:f>'Cartera global'!$B$10</c:f>
              <c:strCache>
                <c:ptCount val="1"/>
                <c:pt idx="0">
                  <c:v>Trading </c:v>
                </c:pt>
              </c:strCache>
            </c:strRef>
          </c:tx>
          <c:spPr>
            <a:gradFill>
              <a:gsLst>
                <a:gs pos="23000">
                  <a:srgbClr val="FEE002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Reparto</c:v>
              </c:pt>
            </c:strLit>
          </c:cat>
          <c:val>
            <c:numRef>
              <c:f>'Cartera global'!$D$10</c:f>
              <c:numCache>
                <c:formatCode>0%</c:formatCode>
                <c:ptCount val="1"/>
                <c:pt idx="0">
                  <c:v>0.4777777777777778</c:v>
                </c:pt>
              </c:numCache>
            </c:numRef>
          </c:val>
        </c:ser>
        <c:overlap val="100"/>
        <c:axId val="79024896"/>
        <c:axId val="79026432"/>
      </c:barChart>
      <c:catAx>
        <c:axId val="79024896"/>
        <c:scaling>
          <c:orientation val="minMax"/>
        </c:scaling>
        <c:delete val="1"/>
        <c:axPos val="l"/>
        <c:tickLblPos val="nextTo"/>
        <c:crossAx val="79026432"/>
        <c:crosses val="autoZero"/>
        <c:auto val="1"/>
        <c:lblAlgn val="ctr"/>
        <c:lblOffset val="100"/>
      </c:catAx>
      <c:valAx>
        <c:axId val="79026432"/>
        <c:scaling>
          <c:orientation val="minMax"/>
        </c:scaling>
        <c:axPos val="b"/>
        <c:numFmt formatCode="0%" sourceLinked="1"/>
        <c:tickLblPos val="nextTo"/>
        <c:crossAx val="79024896"/>
        <c:crosses val="autoZero"/>
        <c:crossBetween val="between"/>
      </c:valAx>
    </c:plotArea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900">
          <a:latin typeface="Century Gothic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2.4632801029460995E-2"/>
          <c:y val="0.12496991812937254"/>
          <c:w val="0.94343418195835582"/>
          <c:h val="0.70580170222639493"/>
        </c:manualLayout>
      </c:layout>
      <c:barChart>
        <c:barDir val="bar"/>
        <c:grouping val="percentStacked"/>
        <c:ser>
          <c:idx val="0"/>
          <c:order val="0"/>
          <c:tx>
            <c:strRef>
              <c:f>'Cartera global'!$B$16</c:f>
              <c:strCache>
                <c:ptCount val="1"/>
                <c:pt idx="0">
                  <c:v>Liquidez</c:v>
                </c:pt>
              </c:strCache>
            </c:strRef>
          </c:tx>
          <c:spPr>
            <a:gradFill flip="none" rotWithShape="1">
              <a:gsLst>
                <a:gs pos="0">
                  <a:srgbClr val="8064A2">
                    <a:lumMod val="75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Pt>
            <c:idx val="0"/>
            <c:invertIfNegative val="1"/>
            <c:spPr>
              <a:gradFill flip="none" rotWithShape="1">
                <a:gsLst>
                  <a:gs pos="23000">
                    <a:srgbClr val="58267E"/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16200000" scaled="1"/>
                <a:tileRect/>
              </a:gradFill>
              <a:ln>
                <a:noFill/>
              </a:ln>
              <a:effectLst>
                <a:outerShdw blurRad="50800" dist="25400" dir="5400000" algn="ctr" rotWithShape="0">
                  <a:sysClr val="window" lastClr="FFFFFF">
                    <a:lumMod val="75000"/>
                  </a:sysClr>
                </a:outerShdw>
              </a:effectLst>
            </c:spPr>
          </c:dPt>
          <c:dLbls>
            <c:spPr>
              <a:effectLst/>
              <a:scene3d>
                <a:camera prst="orthographicFront"/>
                <a:lightRig rig="threePt" dir="t"/>
              </a:scene3d>
              <a:sp3d>
                <a:bevelT w="12700"/>
              </a:sp3d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val>
            <c:numRef>
              <c:f>'Cartera global'!$D$16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'Cartera global'!$B$17</c:f>
              <c:strCache>
                <c:ptCount val="1"/>
                <c:pt idx="0">
                  <c:v>Bono</c:v>
                </c:pt>
              </c:strCache>
            </c:strRef>
          </c:tx>
          <c:spPr>
            <a:gradFill>
              <a:gsLst>
                <a:gs pos="23000">
                  <a:srgbClr val="7D1F70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val>
            <c:numRef>
              <c:f>'Cartera global'!$D$17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'Cartera global'!$B$18</c:f>
              <c:strCache>
                <c:ptCount val="1"/>
                <c:pt idx="0">
                  <c:v>Bolsa</c:v>
                </c:pt>
              </c:strCache>
            </c:strRef>
          </c:tx>
          <c:spPr>
            <a:gradFill>
              <a:gsLst>
                <a:gs pos="23000">
                  <a:srgbClr val="9E2240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val>
            <c:numRef>
              <c:f>'Cartera global'!$D$18</c:f>
              <c:numCache>
                <c:formatCode>0%</c:formatCode>
                <c:ptCount val="1"/>
                <c:pt idx="0">
                  <c:v>0.32222222222222224</c:v>
                </c:pt>
              </c:numCache>
            </c:numRef>
          </c:val>
        </c:ser>
        <c:ser>
          <c:idx val="3"/>
          <c:order val="3"/>
          <c:tx>
            <c:strRef>
              <c:f>'Cartera global'!$B$19</c:f>
              <c:strCache>
                <c:ptCount val="1"/>
                <c:pt idx="0">
                  <c:v>Materia prima</c:v>
                </c:pt>
              </c:strCache>
            </c:strRef>
          </c:tx>
          <c:spPr>
            <a:gradFill>
              <a:gsLst>
                <a:gs pos="23000">
                  <a:srgbClr val="A23A1E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val>
            <c:numRef>
              <c:f>'Cartera global'!$D$19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'Cartera global'!$B$20</c:f>
              <c:strCache>
                <c:ptCount val="1"/>
                <c:pt idx="0">
                  <c:v>Otros</c:v>
                </c:pt>
              </c:strCache>
            </c:strRef>
          </c:tx>
          <c:spPr>
            <a:gradFill>
              <a:gsLst>
                <a:gs pos="23000">
                  <a:srgbClr val="AC7B24"/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16200000" scaled="1"/>
            </a:gradFill>
            <a:ln>
              <a:noFill/>
            </a:ln>
            <a:effectLst>
              <a:outerShdw blurRad="50800" dist="25400" dir="5400000" algn="ctr" rotWithShape="0">
                <a:sysClr val="window" lastClr="FFFFFF">
                  <a:lumMod val="75000"/>
                </a:sysClr>
              </a:outerShdw>
            </a:effectLst>
          </c:spPr>
          <c:dLbls>
            <c:txPr>
              <a:bodyPr/>
              <a:lstStyle/>
              <a:p>
                <a:pPr algn="ctr">
                  <a:defRPr sz="800"/>
                </a:pPr>
                <a:endParaRPr lang="es-ES"/>
              </a:p>
            </c:txPr>
            <c:showVal val="1"/>
            <c:showSerName val="1"/>
            <c:separator>
</c:separator>
          </c:dLbls>
          <c:val>
            <c:numRef>
              <c:f>'Cartera global'!$D$20</c:f>
              <c:numCache>
                <c:formatCode>0%</c:formatCode>
                <c:ptCount val="1"/>
                <c:pt idx="0">
                  <c:v>0.17777777777777778</c:v>
                </c:pt>
              </c:numCache>
            </c:numRef>
          </c:val>
        </c:ser>
        <c:overlap val="100"/>
        <c:axId val="79232000"/>
        <c:axId val="79246080"/>
      </c:barChart>
      <c:catAx>
        <c:axId val="79232000"/>
        <c:scaling>
          <c:orientation val="minMax"/>
        </c:scaling>
        <c:delete val="1"/>
        <c:axPos val="l"/>
        <c:tickLblPos val="nextTo"/>
        <c:crossAx val="79246080"/>
        <c:crosses val="autoZero"/>
        <c:auto val="1"/>
        <c:lblAlgn val="ctr"/>
        <c:lblOffset val="100"/>
      </c:catAx>
      <c:valAx>
        <c:axId val="79246080"/>
        <c:scaling>
          <c:orientation val="minMax"/>
        </c:scaling>
        <c:axPos val="b"/>
        <c:numFmt formatCode="0%" sourceLinked="1"/>
        <c:tickLblPos val="nextTo"/>
        <c:crossAx val="79232000"/>
        <c:crosses val="autoZero"/>
        <c:crossBetween val="between"/>
      </c:valAx>
    </c:plotArea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900">
          <a:latin typeface="Century Gothic" pitchFamily="34" charset="0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</xdr:row>
      <xdr:rowOff>209550</xdr:rowOff>
    </xdr:from>
    <xdr:to>
      <xdr:col>15</xdr:col>
      <xdr:colOff>638175</xdr:colOff>
      <xdr:row>12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13</xdr:row>
      <xdr:rowOff>209550</xdr:rowOff>
    </xdr:from>
    <xdr:to>
      <xdr:col>15</xdr:col>
      <xdr:colOff>638175</xdr:colOff>
      <xdr:row>23</xdr:row>
      <xdr:rowOff>190500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0.26458</cdr:x>
      <cdr:y>0.01936</cdr:y>
    </cdr:from>
    <cdr:to>
      <cdr:x>0.76026</cdr:x>
      <cdr:y>0.18248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33625" y="38539"/>
          <a:ext cx="4371975" cy="324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2000" b="0" i="0" baseline="0">
              <a:latin typeface="Century Gothic" pitchFamily="34" charset="0"/>
            </a:rPr>
            <a:t>Reparto global del dinero</a:t>
          </a:r>
          <a:endParaRPr lang="es-ES" sz="2000" b="0" i="0">
            <a:latin typeface="Century Gothic" pitchFamily="34" charset="0"/>
          </a:endParaRPr>
        </a:p>
      </cdr:txBody>
    </cdr:sp>
  </cdr:relSizeAnchor>
  <cdr:relSizeAnchor xmlns:cdr="http://schemas.openxmlformats.org/drawingml/2006/chartDrawing">
    <cdr:from>
      <cdr:x>0.26458</cdr:x>
      <cdr:y>0.01936</cdr:y>
    </cdr:from>
    <cdr:to>
      <cdr:x>0.76026</cdr:x>
      <cdr:y>0.18248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333625" y="38539"/>
          <a:ext cx="4371975" cy="324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2000" b="0" i="0" baseline="0">
              <a:latin typeface="Century Gothic" pitchFamily="34" charset="0"/>
            </a:rPr>
            <a:t>Reparto global del dinero</a:t>
          </a:r>
          <a:endParaRPr lang="es-ES" sz="2000" b="0" i="0">
            <a:latin typeface="Century Gothic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0.26458</cdr:x>
      <cdr:y>0.01936</cdr:y>
    </cdr:from>
    <cdr:to>
      <cdr:x>0.76026</cdr:x>
      <cdr:y>0.18248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33625" y="38539"/>
          <a:ext cx="4371975" cy="324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2000" b="0" i="0">
            <a:latin typeface="Century Gothic" pitchFamily="34" charset="0"/>
          </a:endParaRPr>
        </a:p>
      </cdr:txBody>
    </cdr:sp>
  </cdr:relSizeAnchor>
  <cdr:relSizeAnchor xmlns:cdr="http://schemas.openxmlformats.org/drawingml/2006/chartDrawing">
    <cdr:from>
      <cdr:x>0.26458</cdr:x>
      <cdr:y>0.01936</cdr:y>
    </cdr:from>
    <cdr:to>
      <cdr:x>0.76026</cdr:x>
      <cdr:y>0.18248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333625" y="38539"/>
          <a:ext cx="4371975" cy="324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2000" b="0" i="0" baseline="0">
              <a:latin typeface="Century Gothic" pitchFamily="34" charset="0"/>
            </a:rPr>
            <a:t>Distribución de la inversión</a:t>
          </a:r>
          <a:endParaRPr lang="es-ES" sz="2000" b="0" i="0">
            <a:latin typeface="Century Gothi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24"/>
  <sheetViews>
    <sheetView tabSelected="1" workbookViewId="0">
      <selection activeCell="K11" sqref="K11"/>
    </sheetView>
  </sheetViews>
  <sheetFormatPr baseColWidth="10" defaultRowHeight="16.5"/>
  <cols>
    <col min="1" max="1" width="3.140625" style="1" customWidth="1"/>
    <col min="2" max="2" width="13.7109375" style="2" customWidth="1"/>
    <col min="3" max="3" width="11.85546875" style="6" customWidth="1"/>
    <col min="4" max="4" width="9.42578125" style="7" customWidth="1"/>
    <col min="5" max="16384" width="11.42578125" style="1"/>
  </cols>
  <sheetData>
    <row r="2" spans="2:15" ht="17.25" thickBot="1">
      <c r="B2" s="1"/>
      <c r="C2" s="16"/>
      <c r="D2" s="17" t="s">
        <v>16</v>
      </c>
      <c r="O2" s="17" t="s">
        <v>16</v>
      </c>
    </row>
    <row r="3" spans="2:15" s="12" customFormat="1">
      <c r="B3" s="13" t="s">
        <v>1</v>
      </c>
      <c r="C3" s="14" t="s">
        <v>3</v>
      </c>
      <c r="D3" s="15" t="s">
        <v>0</v>
      </c>
    </row>
    <row r="4" spans="2:15">
      <c r="B4" s="3" t="s">
        <v>4</v>
      </c>
      <c r="C4" s="18">
        <v>4000</v>
      </c>
      <c r="D4" s="8">
        <f>IF(OR($C4="",$C4=0),"0%",C4/$C$12)</f>
        <v>8.8888888888888892E-2</v>
      </c>
    </row>
    <row r="5" spans="2:15">
      <c r="B5" s="3" t="s">
        <v>5</v>
      </c>
      <c r="C5" s="18">
        <v>14000</v>
      </c>
      <c r="D5" s="8">
        <f>IF(OR($C5="",$C5=0),"0%",C5/$C$12)</f>
        <v>0.31111111111111112</v>
      </c>
    </row>
    <row r="6" spans="2:15">
      <c r="B6" s="3" t="s">
        <v>6</v>
      </c>
      <c r="C6" s="18">
        <v>0</v>
      </c>
      <c r="D6" s="8" t="str">
        <f>IF(OR($C6="",$C6=0),"0%",C6/$C$12)</f>
        <v>0%</v>
      </c>
    </row>
    <row r="7" spans="2:15">
      <c r="B7" s="3" t="s">
        <v>8</v>
      </c>
      <c r="C7" s="18">
        <v>0</v>
      </c>
      <c r="D7" s="8" t="str">
        <f t="shared" ref="D7:D8" si="0">IF(OR($C7="",$C7=0),"0%",C7/$C$12)</f>
        <v>0%</v>
      </c>
    </row>
    <row r="8" spans="2:15">
      <c r="B8" s="3" t="s">
        <v>7</v>
      </c>
      <c r="C8" s="18">
        <v>0</v>
      </c>
      <c r="D8" s="8" t="str">
        <f t="shared" si="0"/>
        <v>0%</v>
      </c>
    </row>
    <row r="9" spans="2:15">
      <c r="B9" s="3" t="s">
        <v>9</v>
      </c>
      <c r="C9" s="18">
        <v>5500</v>
      </c>
      <c r="D9" s="8">
        <f>IF(OR($C9="",$C9=0),"0%",C9/$C$12)</f>
        <v>0.12222222222222222</v>
      </c>
    </row>
    <row r="10" spans="2:15">
      <c r="B10" s="4" t="s">
        <v>10</v>
      </c>
      <c r="C10" s="19">
        <v>21500</v>
      </c>
      <c r="D10" s="9">
        <f>IF(OR($C10="",$C10=0),"0%",C10/$C$12)</f>
        <v>0.4777777777777778</v>
      </c>
    </row>
    <row r="11" spans="2:15" ht="2.25" customHeight="1"/>
    <row r="12" spans="2:15" ht="17.25" thickBot="1">
      <c r="B12" s="5" t="s">
        <v>2</v>
      </c>
      <c r="C12" s="10">
        <f>SUM(C4:C11)</f>
        <v>45000</v>
      </c>
      <c r="D12" s="11"/>
    </row>
    <row r="14" spans="2:15" ht="17.25" thickBot="1">
      <c r="D14" s="17" t="s">
        <v>16</v>
      </c>
      <c r="O14" s="17" t="s">
        <v>16</v>
      </c>
    </row>
    <row r="15" spans="2:15">
      <c r="B15" s="13" t="s">
        <v>1</v>
      </c>
      <c r="C15" s="14" t="s">
        <v>3</v>
      </c>
      <c r="D15" s="15" t="s">
        <v>0</v>
      </c>
    </row>
    <row r="16" spans="2:15">
      <c r="B16" s="3" t="s">
        <v>14</v>
      </c>
      <c r="C16" s="18">
        <v>18000</v>
      </c>
      <c r="D16" s="8">
        <f>IF(OR($C16="",$C16=0),"0%",C16/$C$22)</f>
        <v>0.4</v>
      </c>
    </row>
    <row r="17" spans="2:4">
      <c r="B17" s="3" t="s">
        <v>11</v>
      </c>
      <c r="C17" s="18">
        <v>0</v>
      </c>
      <c r="D17" s="8" t="str">
        <f>IF(OR($C17="",$C17=0),"0%",C17/$C$22)</f>
        <v>0%</v>
      </c>
    </row>
    <row r="18" spans="2:4">
      <c r="B18" s="3" t="s">
        <v>12</v>
      </c>
      <c r="C18" s="18">
        <v>14500</v>
      </c>
      <c r="D18" s="8">
        <f>IF(OR($C18="",$C18=0),"0%",C18/$C$22)</f>
        <v>0.32222222222222224</v>
      </c>
    </row>
    <row r="19" spans="2:4">
      <c r="B19" s="3" t="s">
        <v>13</v>
      </c>
      <c r="C19" s="18">
        <v>4500</v>
      </c>
      <c r="D19" s="8">
        <f>IF(OR($C19="",$C19=0),"0%",C19/$C$22)</f>
        <v>0.1</v>
      </c>
    </row>
    <row r="20" spans="2:4">
      <c r="B20" s="4" t="s">
        <v>15</v>
      </c>
      <c r="C20" s="19">
        <v>8000</v>
      </c>
      <c r="D20" s="9">
        <f>IF(OR($C20="",$C20=0),"0%",C20/$C$22)</f>
        <v>0.17777777777777778</v>
      </c>
    </row>
    <row r="21" spans="2:4" ht="2.25" customHeight="1"/>
    <row r="22" spans="2:4" ht="17.25" thickBot="1">
      <c r="B22" s="5" t="s">
        <v>2</v>
      </c>
      <c r="C22" s="10">
        <f>SUM(C16:C20)</f>
        <v>45000</v>
      </c>
      <c r="D22" s="11"/>
    </row>
    <row r="24" spans="2:4">
      <c r="B24" s="2" t="s">
        <v>17</v>
      </c>
    </row>
  </sheetData>
  <sheetProtection password="CAFD" sheet="1" objects="1" scenarios="1"/>
  <pageMargins left="0.7" right="0.7" top="0.75" bottom="0.75" header="0.3" footer="0.3"/>
  <ignoredErrors>
    <ignoredError sqref="D1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 global</vt:lpstr>
    </vt:vector>
  </TitlesOfParts>
  <Company>Novatos Trading Club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Cartera global</dc:title>
  <dc:creator>Uxío Fraga</dc:creator>
  <cp:lastModifiedBy>Uxío Fraga</cp:lastModifiedBy>
  <dcterms:created xsi:type="dcterms:W3CDTF">2012-02-11T11:33:33Z</dcterms:created>
  <dcterms:modified xsi:type="dcterms:W3CDTF">2012-02-16T08:52:24Z</dcterms:modified>
</cp:coreProperties>
</file>